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ESTADOS FINANCIEROS 4 TRIMESTRE\"/>
    </mc:Choice>
  </mc:AlternateContent>
  <bookViews>
    <workbookView xWindow="0" yWindow="0" windowWidth="14400" windowHeight="1560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B3" i="2" l="1"/>
  <c r="D3" i="2"/>
  <c r="C3" i="2"/>
  <c r="E12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<sst xmlns="http://schemas.openxmlformats.org/spreadsheetml/2006/main" count="27" uniqueCount="27">
  <si>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</si>
  <si>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</si>
  <si>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</si>
  <si>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</si>
  <si>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</si>
  <si>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</si>
  <si>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</si>
  <si>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</si>
  <si>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</si>
  <si>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</si>
  <si>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</si>
  <si>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</si>
  <si>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</si>
  <si>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</si>
  <si>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</si>
  <si>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</si>
  <si>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</si>
  <si>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</si>
  <si>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</si>
  <si>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</si>
  <si>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</si>
  <si>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</si>
  <si>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</si>
  <si>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</si>
  <si>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</si>
  <si>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</si>
  <si>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de Salamanca, Guanajuato.
Estado Analítico del Activo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</si>
</sst>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4" fontId="0" fillId="0" borderId="0" xfId="0" applyNumberFormat="1" applyProtection="1"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>
      <alignment horizontal="center" vertical="center" wrapText="1"/>
    </xf>
    <xf numFmtId="4" fontId="4" fillId="2" borderId="4" xfId="8" applyNumberFormat="1" applyFont="1" applyFill="1" applyBorder="1" applyAlignment="1">
      <alignment horizontal="center" vertical="center" wrapText="1"/>
    </xf>
    <xf numFmtId="4" fontId="4" fillId="2" borderId="5" xfId="8" applyNumberFormat="1" applyFont="1" applyFill="1" applyBorder="1" applyAlignment="1">
      <alignment horizontal="center" vertical="center" wrapText="1"/>
    </xf>
    <xf numFmtId="4" fontId="4" fillId="2" borderId="6" xfId="8" applyNumberFormat="1" applyFont="1" applyFill="1" applyBorder="1" applyAlignment="1">
      <alignment horizontal="center" vertical="center" wrapText="1"/>
    </xf>
    <xf numFmtId="4" fontId="4" fillId="0" borderId="7" xfId="8" applyNumberFormat="1" applyFont="1" applyFill="1" applyBorder="1" applyAlignment="1">
      <alignment horizontal="center" vertical="center" wrapText="1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1" fillId="0" borderId="0" xfId="8" applyNumberFormat="1" applyFont="1" applyBorder="1" applyAlignment="1" applyProtection="1">
      <alignment vertical="top" wrapText="1"/>
      <protection locked="0"/>
    </xf>
    <xf numFmtId="4" fontId="1" fillId="0" borderId="0" xfId="8" applyNumberFormat="1" applyFont="1" applyBorder="1" applyAlignment="1" applyProtection="1">
      <alignment wrapText="1"/>
      <protection locked="0"/>
    </xf>
    <xf numFmtId="0" fontId="4" fillId="0" borderId="8" xfId="8" applyFont="1" applyBorder="1" applyAlignment="1">
      <alignment horizontal="left" vertical="top" indent="1"/>
    </xf>
    <xf numFmtId="4" fontId="4" fillId="0" borderId="9" xfId="8" applyNumberFormat="1" applyFont="1" applyBorder="1" applyAlignment="1" applyProtection="1">
      <alignment vertical="top" wrapText="1"/>
      <protection locked="0"/>
    </xf>
    <xf numFmtId="4" fontId="4" fillId="0" borderId="10" xfId="8" applyNumberFormat="1" applyFont="1" applyBorder="1" applyAlignment="1" applyProtection="1">
      <alignment vertical="top" wrapText="1"/>
      <protection locked="0"/>
    </xf>
    <xf numFmtId="0" fontId="4" fillId="0" borderId="11" xfId="8" applyFont="1" applyBorder="1" applyAlignment="1">
      <alignment horizontal="left" vertical="top" indent="2"/>
    </xf>
    <xf numFmtId="4" fontId="4" fillId="0" borderId="12" xfId="8" applyNumberFormat="1" applyFont="1" applyBorder="1" applyAlignment="1" applyProtection="1">
      <alignment vertical="top" wrapText="1"/>
      <protection locked="0"/>
    </xf>
    <xf numFmtId="0" fontId="1" fillId="0" borderId="11" xfId="8" applyFont="1" applyBorder="1" applyAlignment="1">
      <alignment horizontal="left" vertical="top" indent="2"/>
    </xf>
    <xf numFmtId="4" fontId="1" fillId="0" borderId="12" xfId="8" applyNumberFormat="1" applyFont="1" applyBorder="1" applyAlignment="1" applyProtection="1">
      <alignment vertical="top" wrapText="1"/>
      <protection locked="0"/>
    </xf>
    <xf numFmtId="0" fontId="1" fillId="0" borderId="11" xfId="8" applyFont="1" applyFill="1" applyBorder="1" applyAlignment="1">
      <alignment horizontal="left" vertical="top" indent="2"/>
    </xf>
    <xf numFmtId="4" fontId="1" fillId="0" borderId="12" xfId="8" applyNumberFormat="1" applyFont="1" applyBorder="1" applyAlignment="1" applyProtection="1">
      <alignment wrapText="1"/>
      <protection locked="0"/>
    </xf>
    <xf numFmtId="0" fontId="1" fillId="0" borderId="13" xfId="8" applyFont="1" applyBorder="1" applyAlignment="1">
      <alignment horizontal="left" vertical="top" indent="2"/>
    </xf>
    <xf numFmtId="4" fontId="1" fillId="0" borderId="14" xfId="8" applyNumberFormat="1" applyFont="1" applyBorder="1" applyAlignment="1" applyProtection="1">
      <alignment vertical="top" wrapText="1"/>
      <protection locked="0"/>
    </xf>
    <xf numFmtId="4" fontId="1" fillId="0" borderId="15" xfId="8" applyNumberFormat="1" applyFont="1" applyBorder="1" applyAlignment="1" applyProtection="1">
      <alignment vertical="top" wrapText="1"/>
      <protection locked="0"/>
    </xf>
    <xf numFmtId="4" fontId="4" fillId="0" borderId="6" xfId="8" applyNumberFormat="1" applyFont="1" applyBorder="1" applyAlignment="1" applyProtection="1">
      <alignment vertical="top" wrapText="1"/>
      <protection locked="0"/>
    </xf>
    <xf numFmtId="4" fontId="4" fillId="0" borderId="16" xfId="8" applyNumberFormat="1" applyFont="1" applyBorder="1" applyAlignment="1" applyProtection="1">
      <alignment vertical="top" wrapText="1"/>
      <protection locked="0"/>
    </xf>
    <xf numFmtId="4" fontId="1" fillId="0" borderId="16" xfId="8" applyNumberFormat="1" applyFont="1" applyBorder="1" applyAlignment="1" applyProtection="1">
      <alignment vertical="top" wrapText="1"/>
      <protection locked="0"/>
    </xf>
    <xf numFmtId="4" fontId="1" fillId="0" borderId="16" xfId="8" applyNumberFormat="1" applyFont="1" applyFill="1" applyBorder="1" applyAlignment="1" applyProtection="1">
      <alignment vertical="top" wrapText="1"/>
      <protection locked="0"/>
    </xf>
    <xf numFmtId="4" fontId="1" fillId="0" borderId="16" xfId="8" applyNumberFormat="1" applyFont="1" applyBorder="1" applyAlignment="1" applyProtection="1">
      <alignment wrapText="1"/>
      <protection locked="0"/>
    </xf>
    <xf numFmtId="4" fontId="1" fillId="0" borderId="17" xfId="8" applyNumberFormat="1" applyFont="1" applyBorder="1" applyAlignment="1" applyProtection="1">
      <alignment vertical="top" wrapText="1"/>
      <protection locked="0"/>
    </xf>
    <xf numFmtId="4" fontId="4" fillId="0" borderId="6" xfId="8" applyNumberFormat="1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377190</xdr:colOff>
      <xdr:row>30</xdr:row>
      <xdr:rowOff>15240</xdr:rowOff>
    </xdr:from>
    <xdr:to>
      <xdr:col>4</xdr:col>
      <xdr:colOff>586740</xdr:colOff>
      <xdr:row>34</xdr:row>
      <xdr:rowOff>81915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5C0FE13-4668-4C30-B029-F3C804D035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377190" y="5509260"/>
          <a:ext cx="7059930" cy="584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zoomScaleNormal="100" workbookViewId="0">
      <selection sqref="A1:F1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60.6" customHeight="1" thickBot="1" x14ac:dyDescent="0.25">
      <c r="A1" s="4" t="s">
        <v>26</v>
      </c>
      <c r="B1" s="5"/>
      <c r="C1" s="5"/>
      <c r="D1" s="5"/>
      <c r="E1" s="5"/>
      <c r="F1" s="6"/>
    </row>
    <row r="2" spans="1:6" ht="27" thickBot="1" x14ac:dyDescent="0.25">
      <c r="A2" s="7" t="s">
        <v>3</v>
      </c>
      <c r="B2" s="8" t="s">
        <v>20</v>
      </c>
      <c r="C2" s="9" t="s">
        <v>21</v>
      </c>
      <c r="D2" s="10" t="s">
        <v>22</v>
      </c>
      <c r="E2" s="11" t="s">
        <v>23</v>
      </c>
      <c r="F2" s="8" t="s">
        <v>25</v>
      </c>
    </row>
    <row r="3" spans="1:6" ht="13.2" x14ac:dyDescent="0.2">
      <c r="A3" s="15" t="s">
        <v>0</v>
      </c>
      <c r="B3" s="27">
        <f>B4+B12</f>
        <v>2474630956.7300005</v>
      </c>
      <c r="C3" s="16">
        <f t="shared" ref="C3:F3" si="0">C4+C12</f>
        <v>4832475323.8400002</v>
      </c>
      <c r="D3" s="27">
        <f t="shared" si="0"/>
        <v>4505457493.29</v>
      </c>
      <c r="E3" s="33">
        <f t="shared" si="0"/>
        <v>2801648787.2799997</v>
      </c>
      <c r="F3" s="17">
        <f t="shared" si="0"/>
        <v>327017830.54999977</v>
      </c>
    </row>
    <row r="4" spans="1:6" ht="13.2" x14ac:dyDescent="0.2">
      <c r="A4" s="18" t="s">
        <v>4</v>
      </c>
      <c r="B4" s="28">
        <f>SUM(B5:B11)</f>
        <v>389645998.00000006</v>
      </c>
      <c r="C4" s="12">
        <f>SUM(C5:C11)</f>
        <v>4468145786.8500004</v>
      </c>
      <c r="D4" s="28">
        <f>SUM(D5:D11)</f>
        <v>4305591701.2799997</v>
      </c>
      <c r="E4" s="28">
        <f>SUM(E5:E11)</f>
        <v>552200083.57000005</v>
      </c>
      <c r="F4" s="19">
        <f>SUM(F5:F11)</f>
        <v>162554085.56999999</v>
      </c>
    </row>
    <row r="5" spans="1:6" ht="13.2" x14ac:dyDescent="0.2">
      <c r="A5" s="20" t="s">
        <v>5</v>
      </c>
      <c r="B5" s="29">
        <v>301410192.79000002</v>
      </c>
      <c r="C5" s="13">
        <v>2277439021.5799999</v>
      </c>
      <c r="D5" s="29">
        <v>2194734562.8800001</v>
      </c>
      <c r="E5" s="29">
        <v>384114651.49000001</v>
      </c>
      <c r="F5" s="21">
        <f t="shared" ref="F5:F11" si="1">E5-B5</f>
        <v>82704458.699999988</v>
      </c>
    </row>
    <row r="6" spans="1:6" ht="13.2" x14ac:dyDescent="0.2">
      <c r="A6" s="22" t="s">
        <v>6</v>
      </c>
      <c r="B6" s="30">
        <v>16939195.030000001</v>
      </c>
      <c r="C6" s="13">
        <v>1893937216.27</v>
      </c>
      <c r="D6" s="29">
        <v>1893271190.0699999</v>
      </c>
      <c r="E6" s="29">
        <v>17605221.25</v>
      </c>
      <c r="F6" s="21">
        <f t="shared" si="1"/>
        <v>666026.21999999881</v>
      </c>
    </row>
    <row r="7" spans="1:6" ht="13.2" x14ac:dyDescent="0.2">
      <c r="A7" s="20" t="s">
        <v>7</v>
      </c>
      <c r="B7" s="29">
        <v>71313590.180000007</v>
      </c>
      <c r="C7" s="13">
        <v>296769549</v>
      </c>
      <c r="D7" s="29">
        <v>217585948.33000001</v>
      </c>
      <c r="E7" s="29">
        <v>150497190.83000001</v>
      </c>
      <c r="F7" s="21">
        <f t="shared" si="1"/>
        <v>79183600.650000006</v>
      </c>
    </row>
    <row r="8" spans="1:6" ht="13.2" x14ac:dyDescent="0.2">
      <c r="A8" s="20" t="s">
        <v>1</v>
      </c>
      <c r="B8" s="29">
        <v>0</v>
      </c>
      <c r="C8" s="13">
        <v>0</v>
      </c>
      <c r="D8" s="29">
        <v>0</v>
      </c>
      <c r="E8" s="29">
        <v>0</v>
      </c>
      <c r="F8" s="21">
        <f t="shared" si="1"/>
        <v>0</v>
      </c>
    </row>
    <row r="9" spans="1:6" ht="13.2" x14ac:dyDescent="0.2">
      <c r="A9" s="20" t="s">
        <v>2</v>
      </c>
      <c r="B9" s="29">
        <v>0</v>
      </c>
      <c r="C9" s="13">
        <v>0</v>
      </c>
      <c r="D9" s="29">
        <v>0</v>
      </c>
      <c r="E9" s="29">
        <v>0</v>
      </c>
      <c r="F9" s="21">
        <f t="shared" si="1"/>
        <v>0</v>
      </c>
    </row>
    <row r="10" spans="1:6" ht="13.2" x14ac:dyDescent="0.2">
      <c r="A10" s="20" t="s">
        <v>8</v>
      </c>
      <c r="B10" s="29">
        <v>0</v>
      </c>
      <c r="C10" s="13">
        <v>0</v>
      </c>
      <c r="D10" s="29">
        <v>0</v>
      </c>
      <c r="E10" s="29">
        <v>0</v>
      </c>
      <c r="F10" s="21">
        <f t="shared" si="1"/>
        <v>0</v>
      </c>
    </row>
    <row r="11" spans="1:6" ht="13.2" x14ac:dyDescent="0.2">
      <c r="A11" s="20" t="s">
        <v>9</v>
      </c>
      <c r="B11" s="29">
        <v>-16980</v>
      </c>
      <c r="C11" s="13">
        <v>0</v>
      </c>
      <c r="D11" s="29">
        <v>0</v>
      </c>
      <c r="E11" s="29">
        <v>-16980</v>
      </c>
      <c r="F11" s="21">
        <f t="shared" si="1"/>
        <v>0</v>
      </c>
    </row>
    <row r="12" spans="1:6" ht="13.2" x14ac:dyDescent="0.2">
      <c r="A12" s="18" t="s">
        <v>10</v>
      </c>
      <c r="B12" s="28">
        <f>SUM(B13:B21)</f>
        <v>2084984958.7300003</v>
      </c>
      <c r="C12" s="12">
        <f>SUM(C13:C21)</f>
        <v>364329536.99000001</v>
      </c>
      <c r="D12" s="28">
        <f>SUM(D13:D21)</f>
        <v>199865792.01000002</v>
      </c>
      <c r="E12" s="28">
        <f>SUM(E13:E21)</f>
        <v>2249448703.7099996</v>
      </c>
      <c r="F12" s="19">
        <f>SUM(F13:F21)</f>
        <v>164463744.97999978</v>
      </c>
    </row>
    <row r="13" spans="1:6" ht="13.2" x14ac:dyDescent="0.2">
      <c r="A13" s="20" t="s">
        <v>11</v>
      </c>
      <c r="B13" s="29">
        <v>4729855.74</v>
      </c>
      <c r="C13" s="13">
        <v>0</v>
      </c>
      <c r="D13" s="29">
        <v>0</v>
      </c>
      <c r="E13" s="29">
        <v>4729855.74</v>
      </c>
      <c r="F13" s="21">
        <f t="shared" ref="F13:F21" si="2">E13-B13</f>
        <v>0</v>
      </c>
    </row>
    <row r="14" spans="1:6" ht="13.2" x14ac:dyDescent="0.25">
      <c r="A14" s="20" t="s">
        <v>12</v>
      </c>
      <c r="B14" s="31">
        <v>0</v>
      </c>
      <c r="C14" s="14">
        <v>0</v>
      </c>
      <c r="D14" s="31">
        <v>0</v>
      </c>
      <c r="E14" s="31">
        <v>0</v>
      </c>
      <c r="F14" s="23">
        <f t="shared" si="2"/>
        <v>0</v>
      </c>
    </row>
    <row r="15" spans="1:6" ht="13.2" x14ac:dyDescent="0.25">
      <c r="A15" s="20" t="s">
        <v>13</v>
      </c>
      <c r="B15" s="31">
        <v>1917265957.8900001</v>
      </c>
      <c r="C15" s="14">
        <v>335089484.47000003</v>
      </c>
      <c r="D15" s="31">
        <v>184858923.52000001</v>
      </c>
      <c r="E15" s="31">
        <v>2067496518.8399999</v>
      </c>
      <c r="F15" s="23">
        <f t="shared" si="2"/>
        <v>150230560.94999981</v>
      </c>
    </row>
    <row r="16" spans="1:6" ht="13.2" x14ac:dyDescent="0.2">
      <c r="A16" s="20" t="s">
        <v>14</v>
      </c>
      <c r="B16" s="29">
        <v>383360848.36000001</v>
      </c>
      <c r="C16" s="13">
        <v>29240052.52</v>
      </c>
      <c r="D16" s="29">
        <v>15006868.49</v>
      </c>
      <c r="E16" s="29">
        <v>397594032.38999999</v>
      </c>
      <c r="F16" s="21">
        <f t="shared" si="2"/>
        <v>14233184.029999971</v>
      </c>
    </row>
    <row r="17" spans="1:6" ht="13.2" x14ac:dyDescent="0.2">
      <c r="A17" s="20" t="s">
        <v>15</v>
      </c>
      <c r="B17" s="29">
        <v>13335260.560000001</v>
      </c>
      <c r="C17" s="13">
        <v>0</v>
      </c>
      <c r="D17" s="29">
        <v>0</v>
      </c>
      <c r="E17" s="29">
        <v>13335260.560000001</v>
      </c>
      <c r="F17" s="21">
        <f t="shared" si="2"/>
        <v>0</v>
      </c>
    </row>
    <row r="18" spans="1:6" ht="13.2" x14ac:dyDescent="0.2">
      <c r="A18" s="20" t="s">
        <v>16</v>
      </c>
      <c r="B18" s="29">
        <v>-234939209.80000001</v>
      </c>
      <c r="C18" s="13">
        <v>0</v>
      </c>
      <c r="D18" s="29">
        <v>0</v>
      </c>
      <c r="E18" s="29">
        <v>-234939209.80000001</v>
      </c>
      <c r="F18" s="21">
        <f t="shared" si="2"/>
        <v>0</v>
      </c>
    </row>
    <row r="19" spans="1:6" ht="13.2" x14ac:dyDescent="0.2">
      <c r="A19" s="20" t="s">
        <v>17</v>
      </c>
      <c r="B19" s="29">
        <v>1232245.98</v>
      </c>
      <c r="C19" s="13">
        <v>0</v>
      </c>
      <c r="D19" s="29">
        <v>0</v>
      </c>
      <c r="E19" s="29">
        <v>1232245.98</v>
      </c>
      <c r="F19" s="21">
        <f t="shared" si="2"/>
        <v>0</v>
      </c>
    </row>
    <row r="20" spans="1:6" ht="13.2" x14ac:dyDescent="0.2">
      <c r="A20" s="20" t="s">
        <v>18</v>
      </c>
      <c r="B20" s="29">
        <v>0</v>
      </c>
      <c r="C20" s="13">
        <v>0</v>
      </c>
      <c r="D20" s="29">
        <v>0</v>
      </c>
      <c r="E20" s="29">
        <v>0</v>
      </c>
      <c r="F20" s="21">
        <f t="shared" si="2"/>
        <v>0</v>
      </c>
    </row>
    <row r="21" spans="1:6" ht="13.8" thickBot="1" x14ac:dyDescent="0.25">
      <c r="A21" s="24" t="s">
        <v>19</v>
      </c>
      <c r="B21" s="32">
        <v>0</v>
      </c>
      <c r="C21" s="25">
        <v>0</v>
      </c>
      <c r="D21" s="32">
        <v>0</v>
      </c>
      <c r="E21" s="32">
        <v>0</v>
      </c>
      <c r="F21" s="26">
        <f t="shared" si="2"/>
        <v>0</v>
      </c>
    </row>
    <row r="23" spans="1:6" ht="13.2" x14ac:dyDescent="0.2">
      <c r="A23" s="2" t="s">
        <v>24</v>
      </c>
    </row>
    <row r="26" spans="1:6" x14ac:dyDescent="0.2">
      <c r="E26" s="3"/>
    </row>
    <row r="27" spans="1:6" x14ac:dyDescent="0.2">
      <c r="E27" s="3"/>
    </row>
    <row r="28" spans="1:6" x14ac:dyDescent="0.2">
      <c r="E28" s="3"/>
    </row>
    <row r="29" spans="1:6" x14ac:dyDescent="0.2">
      <c r="E29" s="3"/>
    </row>
    <row r="32" spans="1:6" x14ac:dyDescent="0.2">
      <c r="E32" s="3"/>
    </row>
    <row r="33" spans="5:5" x14ac:dyDescent="0.2">
      <c r="E33" s="3"/>
    </row>
    <row r="36" spans="5:5" x14ac:dyDescent="0.2">
      <c r="E36" s="3"/>
    </row>
    <row r="37" spans="5:5" x14ac:dyDescent="0.2">
      <c r="E37" s="3"/>
    </row>
    <row r="38" spans="5:5" x14ac:dyDescent="0.2">
      <c r="E38" s="3"/>
    </row>
    <row r="40" spans="5:5" x14ac:dyDescent="0.2">
      <c r="E40" s="3"/>
    </row>
    <row r="41" spans="5:5" x14ac:dyDescent="0.2">
      <c r="E41" s="3"/>
    </row>
  </sheetData>
  <sheetProtection formatCells="0" formatColumns="0" formatRows="0" autoFilter="0"/>
  <mergeCells count="1">
    <mergeCell ref="A1:F1"/>
  </mergeCells>
  <pageMargins left="0.51181102362204722" right="0.31496062992125984" top="0.74803149606299213" bottom="0.7480314960629921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2024-01-30T20:02:50Z</cp:lastPrinted>
  <dcterms:created xsi:type="dcterms:W3CDTF">2014-02-09T04:04:15Z</dcterms:created>
  <dcterms:modified xsi:type="dcterms:W3CDTF">2024-01-30T21:46:22Z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